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410" windowHeight="5490" activeTab="0"/>
  </bookViews>
  <sheets>
    <sheet name="Budget Worksheet" sheetId="1" r:id="rId1"/>
    <sheet name="Sheet1" sheetId="2" r:id="rId2"/>
  </sheets>
  <definedNames>
    <definedName name="_xlnm.Print_Area" localSheetId="0">'Budget Worksheet'!$A$2:$W$39</definedName>
  </definedNames>
  <calcPr fullCalcOnLoad="1"/>
</workbook>
</file>

<file path=xl/sharedStrings.xml><?xml version="1.0" encoding="utf-8"?>
<sst xmlns="http://schemas.openxmlformats.org/spreadsheetml/2006/main" count="49" uniqueCount="28">
  <si>
    <t>Role</t>
  </si>
  <si>
    <t>Personnel</t>
  </si>
  <si>
    <t>TOTALS</t>
  </si>
  <si>
    <t>Biostatistician</t>
  </si>
  <si>
    <t>TBN</t>
  </si>
  <si>
    <t>TRAVEL</t>
  </si>
  <si>
    <t>SUPPLIES</t>
  </si>
  <si>
    <t xml:space="preserve">Subcontract - </t>
  </si>
  <si>
    <t>INVESTIGATOR</t>
  </si>
  <si>
    <t>Co-Investigator</t>
  </si>
  <si>
    <t>Res Asst/Proj Mgr</t>
  </si>
  <si>
    <t>Research Asst</t>
  </si>
  <si>
    <t>YEAR 1</t>
  </si>
  <si>
    <t>YEAR 2</t>
  </si>
  <si>
    <t>YEAR 3</t>
  </si>
  <si>
    <t>YEAR 4</t>
  </si>
  <si>
    <t>YEAR 5</t>
  </si>
  <si>
    <t>Salary Inc Rate</t>
  </si>
  <si>
    <t>Fringe Rate</t>
  </si>
  <si>
    <t>Base Salary</t>
  </si>
  <si>
    <t>Effort</t>
  </si>
  <si>
    <t>Salary Req</t>
  </si>
  <si>
    <t>Fringe</t>
  </si>
  <si>
    <t>EQUIPMENT</t>
  </si>
  <si>
    <t>CONSULTANTS</t>
  </si>
  <si>
    <t xml:space="preserve">OTHER EXPENSES </t>
  </si>
  <si>
    <t>DIRECT COST TOTAL</t>
  </si>
  <si>
    <t>Indirect Cost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</si>
</sst>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00"/>
    <numFmt numFmtId="178" formatCode="&quot;$&quot;#,##0.00"/>
    <numFmt numFmtId="179" formatCode="_(* #,##0.0_);_(* \(#,##0.0\);_(* &quot;-&quot;?_);_(@_)"/>
    <numFmt numFmtId="180" formatCode="0.0%"/>
    <numFmt numFmtId="181" formatCode="&quot;$&quot;#,##0.0"/>
    <numFmt numFmtId="182" formatCode="_(* #,##0.000_);_(* \(#,##0.000\);_(* &quot;-&quot;???_);_(@_)"/>
    <numFmt numFmtId="183" formatCode="General_)"/>
    <numFmt numFmtId="184" formatCode="_(* #,##0.0_);_(* \(#,##0.0\);_(* &quot;-&quot;??_);_(@_)"/>
    <numFmt numFmtId="185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2"/>
      <name val="Arial MT"/>
      <family val="0"/>
    </font>
    <font>
      <b/>
      <sz val="10"/>
      <name val="Arial MT"/>
      <family val="0"/>
    </font>
    <font>
      <i/>
      <sz val="8"/>
      <name val="Arial MT"/>
      <family val="0"/>
    </font>
    <font>
      <sz val="10"/>
      <name val="Arial MT"/>
      <family val="0"/>
    </font>
    <font>
      <sz val="8"/>
      <name val="Arial MT"/>
      <family val="0"/>
    </font>
    <font>
      <i/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Arial"/>
      <family val="2"/>
    </font>
    <font>
      <i/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i/>
      <sz val="11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ck"/>
      <right>
        <color indexed="63"/>
      </right>
      <top>
        <color indexed="63"/>
      </top>
      <bottom style="mediumDashDotDot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63"/>
      </right>
      <top style="mediumDashDotDot"/>
      <bottom>
        <color indexed="63"/>
      </bottom>
    </border>
    <border>
      <left style="thin"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mediumDashDotDot"/>
      <bottom style="thin"/>
    </border>
    <border>
      <left style="thin"/>
      <right style="medium"/>
      <top style="mediumDashDotDot"/>
      <bottom style="thin"/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DashDotDot"/>
      <bottom style="thin"/>
    </border>
    <border>
      <left>
        <color indexed="63"/>
      </left>
      <right style="thick"/>
      <top>
        <color indexed="63"/>
      </top>
      <bottom style="mediumDashDotDot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8" fillId="0" borderId="0" applyNumberFormat="0" applyFont="0" applyFill="0" applyAlignment="0" applyProtection="0"/>
    <xf numFmtId="0" fontId="42" fillId="0" borderId="4" applyNumberFormat="0" applyFill="0" applyAlignment="0" applyProtection="0"/>
    <xf numFmtId="0" fontId="9" fillId="0" borderId="0" applyNumberFormat="0" applyFon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7" fillId="0" borderId="10" applyNumberFormat="0" applyFont="0" applyBorder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1" xfId="0" applyFont="1" applyFill="1" applyBorder="1" applyAlignment="1" applyProtection="1">
      <alignment horizontal="left"/>
      <protection locked="0"/>
    </xf>
    <xf numFmtId="41" fontId="5" fillId="0" borderId="11" xfId="0" applyNumberFormat="1" applyFont="1" applyFill="1" applyBorder="1" applyAlignment="1" applyProtection="1">
      <alignment horizontal="right"/>
      <protection locked="0"/>
    </xf>
    <xf numFmtId="176" fontId="5" fillId="0" borderId="12" xfId="0" applyNumberFormat="1" applyFont="1" applyFill="1" applyBorder="1" applyAlignment="1">
      <alignment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0" fontId="5" fillId="0" borderId="15" xfId="0" applyFont="1" applyFill="1" applyBorder="1" applyAlignment="1" applyProtection="1">
      <alignment horizontal="left"/>
      <protection locked="0"/>
    </xf>
    <xf numFmtId="176" fontId="5" fillId="0" borderId="0" xfId="0" applyNumberFormat="1" applyFont="1" applyFill="1" applyAlignment="1">
      <alignment/>
    </xf>
    <xf numFmtId="10" fontId="5" fillId="0" borderId="16" xfId="0" applyNumberFormat="1" applyFont="1" applyFill="1" applyBorder="1" applyAlignment="1" applyProtection="1">
      <alignment horizontal="right"/>
      <protection locked="0"/>
    </xf>
    <xf numFmtId="176" fontId="5" fillId="33" borderId="17" xfId="0" applyNumberFormat="1" applyFont="1" applyFill="1" applyBorder="1" applyAlignment="1">
      <alignment/>
    </xf>
    <xf numFmtId="41" fontId="5" fillId="0" borderId="18" xfId="0" applyNumberFormat="1" applyFont="1" applyFill="1" applyBorder="1" applyAlignment="1" applyProtection="1">
      <alignment horizontal="right"/>
      <protection locked="0"/>
    </xf>
    <xf numFmtId="10" fontId="5" fillId="34" borderId="16" xfId="0" applyNumberFormat="1" applyFont="1" applyFill="1" applyBorder="1" applyAlignment="1" applyProtection="1">
      <alignment horizontal="right"/>
      <protection locked="0"/>
    </xf>
    <xf numFmtId="176" fontId="5" fillId="34" borderId="16" xfId="0" applyNumberFormat="1" applyFont="1" applyFill="1" applyBorder="1" applyAlignment="1">
      <alignment/>
    </xf>
    <xf numFmtId="41" fontId="5" fillId="34" borderId="18" xfId="0" applyNumberFormat="1" applyFont="1" applyFill="1" applyBorder="1" applyAlignment="1" applyProtection="1">
      <alignment horizontal="right"/>
      <protection locked="0"/>
    </xf>
    <xf numFmtId="176" fontId="5" fillId="34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6" fontId="5" fillId="0" borderId="20" xfId="0" applyNumberFormat="1" applyFont="1" applyFill="1" applyBorder="1" applyAlignment="1">
      <alignment/>
    </xf>
    <xf numFmtId="6" fontId="5" fillId="0" borderId="21" xfId="0" applyNumberFormat="1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51" fillId="0" borderId="0" xfId="0" applyNumberFormat="1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0" fontId="5" fillId="0" borderId="12" xfId="0" applyNumberFormat="1" applyFont="1" applyFill="1" applyBorder="1" applyAlignment="1" applyProtection="1">
      <alignment horizontal="right"/>
      <protection locked="0"/>
    </xf>
    <xf numFmtId="0" fontId="4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5" fillId="35" borderId="0" xfId="0" applyFont="1" applyFill="1" applyAlignment="1">
      <alignment/>
    </xf>
    <xf numFmtId="176" fontId="5" fillId="0" borderId="27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5" fillId="34" borderId="28" xfId="0" applyFont="1" applyFill="1" applyBorder="1" applyAlignment="1">
      <alignment/>
    </xf>
    <xf numFmtId="0" fontId="5" fillId="34" borderId="29" xfId="0" applyFont="1" applyFill="1" applyBorder="1" applyAlignment="1" applyProtection="1">
      <alignment horizontal="left"/>
      <protection locked="0"/>
    </xf>
    <xf numFmtId="0" fontId="5" fillId="34" borderId="0" xfId="0" applyFont="1" applyFill="1" applyBorder="1" applyAlignment="1">
      <alignment horizontal="left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>
      <alignment horizontal="left"/>
    </xf>
    <xf numFmtId="41" fontId="5" fillId="34" borderId="32" xfId="0" applyNumberFormat="1" applyFont="1" applyFill="1" applyBorder="1" applyAlignment="1">
      <alignment horizontal="right"/>
    </xf>
    <xf numFmtId="10" fontId="5" fillId="34" borderId="33" xfId="0" applyNumberFormat="1" applyFont="1" applyFill="1" applyBorder="1" applyAlignment="1" applyProtection="1">
      <alignment horizontal="right"/>
      <protection locked="0"/>
    </xf>
    <xf numFmtId="176" fontId="5" fillId="34" borderId="33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 horizontal="right"/>
    </xf>
    <xf numFmtId="10" fontId="5" fillId="0" borderId="34" xfId="0" applyNumberFormat="1" applyFont="1" applyFill="1" applyBorder="1" applyAlignment="1" applyProtection="1">
      <alignment horizontal="right"/>
      <protection locked="0"/>
    </xf>
    <xf numFmtId="176" fontId="5" fillId="33" borderId="35" xfId="0" applyNumberFormat="1" applyFont="1" applyFill="1" applyBorder="1" applyAlignment="1">
      <alignment/>
    </xf>
    <xf numFmtId="41" fontId="5" fillId="0" borderId="15" xfId="0" applyNumberFormat="1" applyFont="1" applyFill="1" applyBorder="1" applyAlignment="1" applyProtection="1">
      <alignment horizontal="right"/>
      <protection locked="0"/>
    </xf>
    <xf numFmtId="176" fontId="5" fillId="33" borderId="19" xfId="0" applyNumberFormat="1" applyFont="1" applyFill="1" applyBorder="1" applyAlignment="1">
      <alignment/>
    </xf>
    <xf numFmtId="41" fontId="5" fillId="34" borderId="15" xfId="0" applyNumberFormat="1" applyFont="1" applyFill="1" applyBorder="1" applyAlignment="1" applyProtection="1">
      <alignment horizontal="right"/>
      <protection locked="0"/>
    </xf>
    <xf numFmtId="176" fontId="5" fillId="0" borderId="20" xfId="0" applyNumberFormat="1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11" fillId="0" borderId="38" xfId="64" applyFont="1" applyFill="1" applyBorder="1" applyAlignment="1" applyProtection="1">
      <alignment/>
      <protection locked="0"/>
    </xf>
    <xf numFmtId="0" fontId="10" fillId="0" borderId="38" xfId="64" applyFont="1" applyFill="1" applyBorder="1" applyAlignment="1">
      <alignment/>
      <protection/>
    </xf>
    <xf numFmtId="0" fontId="11" fillId="0" borderId="39" xfId="64" applyFont="1" applyFill="1" applyBorder="1" applyAlignment="1">
      <alignment/>
      <protection/>
    </xf>
    <xf numFmtId="9" fontId="10" fillId="36" borderId="38" xfId="64" applyNumberFormat="1" applyFont="1" applyFill="1" applyBorder="1" applyAlignment="1">
      <alignment/>
      <protection/>
    </xf>
    <xf numFmtId="0" fontId="11" fillId="0" borderId="38" xfId="64" applyFont="1" applyFill="1" applyBorder="1" applyAlignment="1">
      <alignment/>
      <protection/>
    </xf>
    <xf numFmtId="0" fontId="5" fillId="0" borderId="40" xfId="0" applyFont="1" applyFill="1" applyBorder="1" applyAlignment="1">
      <alignment/>
    </xf>
    <xf numFmtId="0" fontId="5" fillId="34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34" borderId="43" xfId="0" applyFont="1" applyFill="1" applyBorder="1" applyAlignment="1">
      <alignment/>
    </xf>
    <xf numFmtId="10" fontId="11" fillId="0" borderId="0" xfId="67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9" fontId="52" fillId="0" borderId="0" xfId="67" applyFont="1" applyFill="1" applyBorder="1" applyAlignment="1">
      <alignment/>
    </xf>
    <xf numFmtId="176" fontId="5" fillId="0" borderId="44" xfId="0" applyNumberFormat="1" applyFont="1" applyFill="1" applyBorder="1" applyAlignment="1">
      <alignment/>
    </xf>
    <xf numFmtId="41" fontId="5" fillId="0" borderId="45" xfId="0" applyNumberFormat="1" applyFont="1" applyFill="1" applyBorder="1" applyAlignment="1" applyProtection="1">
      <alignment horizontal="right"/>
      <protection locked="0"/>
    </xf>
    <xf numFmtId="176" fontId="5" fillId="0" borderId="46" xfId="0" applyNumberFormat="1" applyFont="1" applyFill="1" applyBorder="1" applyAlignment="1">
      <alignment/>
    </xf>
    <xf numFmtId="41" fontId="5" fillId="0" borderId="47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left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3" fontId="10" fillId="0" borderId="53" xfId="64" applyNumberFormat="1" applyFont="1" applyFill="1" applyBorder="1" applyAlignment="1">
      <alignment/>
      <protection/>
    </xf>
    <xf numFmtId="9" fontId="10" fillId="36" borderId="54" xfId="64" applyNumberFormat="1" applyFont="1" applyFill="1" applyBorder="1" applyAlignment="1">
      <alignment/>
      <protection/>
    </xf>
    <xf numFmtId="176" fontId="5" fillId="0" borderId="55" xfId="0" applyNumberFormat="1" applyFont="1" applyFill="1" applyBorder="1" applyAlignment="1">
      <alignment/>
    </xf>
    <xf numFmtId="176" fontId="5" fillId="0" borderId="56" xfId="0" applyNumberFormat="1" applyFont="1" applyFill="1" applyBorder="1" applyAlignment="1">
      <alignment/>
    </xf>
    <xf numFmtId="3" fontId="10" fillId="0" borderId="57" xfId="64" applyNumberFormat="1" applyFont="1" applyFill="1" applyBorder="1" applyAlignment="1">
      <alignment/>
      <protection/>
    </xf>
    <xf numFmtId="3" fontId="10" fillId="0" borderId="58" xfId="64" applyNumberFormat="1" applyFont="1" applyFill="1" applyBorder="1" applyAlignment="1">
      <alignment/>
      <protection/>
    </xf>
    <xf numFmtId="176" fontId="5" fillId="33" borderId="59" xfId="0" applyNumberFormat="1" applyFont="1" applyFill="1" applyBorder="1" applyAlignment="1">
      <alignment/>
    </xf>
    <xf numFmtId="41" fontId="5" fillId="0" borderId="60" xfId="0" applyNumberFormat="1" applyFont="1" applyFill="1" applyBorder="1" applyAlignment="1" applyProtection="1">
      <alignment horizontal="right"/>
      <protection locked="0"/>
    </xf>
    <xf numFmtId="10" fontId="5" fillId="0" borderId="12" xfId="0" applyNumberFormat="1" applyFont="1" applyFill="1" applyBorder="1" applyAlignment="1" applyProtection="1">
      <alignment horizontal="right"/>
      <protection locked="0"/>
    </xf>
    <xf numFmtId="176" fontId="5" fillId="33" borderId="14" xfId="0" applyNumberFormat="1" applyFont="1" applyFill="1" applyBorder="1" applyAlignment="1">
      <alignment/>
    </xf>
    <xf numFmtId="176" fontId="5" fillId="33" borderId="27" xfId="0" applyNumberFormat="1" applyFont="1" applyFill="1" applyBorder="1" applyAlignment="1">
      <alignment/>
    </xf>
    <xf numFmtId="0" fontId="5" fillId="37" borderId="48" xfId="0" applyFont="1" applyFill="1" applyBorder="1" applyAlignment="1">
      <alignment horizontal="center" wrapText="1"/>
    </xf>
    <xf numFmtId="0" fontId="5" fillId="33" borderId="48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176" fontId="5" fillId="37" borderId="62" xfId="0" applyNumberFormat="1" applyFont="1" applyFill="1" applyBorder="1" applyAlignment="1">
      <alignment/>
    </xf>
    <xf numFmtId="176" fontId="5" fillId="37" borderId="63" xfId="0" applyNumberFormat="1" applyFont="1" applyFill="1" applyBorder="1" applyAlignment="1">
      <alignment/>
    </xf>
    <xf numFmtId="176" fontId="5" fillId="37" borderId="64" xfId="0" applyNumberFormat="1" applyFont="1" applyFill="1" applyBorder="1" applyAlignment="1">
      <alignment/>
    </xf>
    <xf numFmtId="0" fontId="12" fillId="0" borderId="0" xfId="64" applyFont="1" applyBorder="1" applyAlignment="1">
      <alignment/>
      <protection/>
    </xf>
    <xf numFmtId="0" fontId="12" fillId="0" borderId="0" xfId="64" applyFont="1" applyAlignment="1">
      <alignment/>
      <protection/>
    </xf>
    <xf numFmtId="0" fontId="4" fillId="33" borderId="22" xfId="0" applyFont="1" applyFill="1" applyBorder="1" applyAlignment="1">
      <alignment/>
    </xf>
    <xf numFmtId="185" fontId="5" fillId="0" borderId="40" xfId="42" applyNumberFormat="1" applyFont="1" applyFill="1" applyBorder="1" applyAlignment="1">
      <alignment/>
    </xf>
    <xf numFmtId="185" fontId="5" fillId="0" borderId="21" xfId="42" applyNumberFormat="1" applyFont="1" applyFill="1" applyBorder="1" applyAlignment="1">
      <alignment/>
    </xf>
    <xf numFmtId="5" fontId="12" fillId="0" borderId="0" xfId="64" applyNumberFormat="1" applyFont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185" fontId="5" fillId="33" borderId="0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5" fillId="0" borderId="65" xfId="0" applyFont="1" applyFill="1" applyBorder="1" applyAlignment="1">
      <alignment/>
    </xf>
    <xf numFmtId="185" fontId="5" fillId="0" borderId="66" xfId="0" applyNumberFormat="1" applyFont="1" applyFill="1" applyBorder="1" applyAlignment="1">
      <alignment/>
    </xf>
    <xf numFmtId="185" fontId="5" fillId="0" borderId="41" xfId="42" applyNumberFormat="1" applyFont="1" applyFill="1" applyBorder="1" applyAlignment="1">
      <alignment/>
    </xf>
    <xf numFmtId="185" fontId="5" fillId="0" borderId="67" xfId="0" applyNumberFormat="1" applyFont="1" applyFill="1" applyBorder="1" applyAlignment="1">
      <alignment/>
    </xf>
    <xf numFmtId="185" fontId="5" fillId="33" borderId="68" xfId="0" applyNumberFormat="1" applyFont="1" applyFill="1" applyBorder="1" applyAlignment="1">
      <alignment/>
    </xf>
    <xf numFmtId="0" fontId="9" fillId="0" borderId="69" xfId="64" applyFont="1" applyFill="1" applyBorder="1" applyAlignment="1">
      <alignment/>
      <protection/>
    </xf>
    <xf numFmtId="0" fontId="14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9" fillId="0" borderId="38" xfId="64" applyFont="1" applyFill="1" applyBorder="1" applyAlignment="1">
      <alignment/>
      <protection/>
    </xf>
    <xf numFmtId="185" fontId="5" fillId="0" borderId="0" xfId="42" applyNumberFormat="1" applyFont="1" applyFill="1" applyBorder="1" applyAlignment="1">
      <alignment/>
    </xf>
    <xf numFmtId="9" fontId="5" fillId="0" borderId="0" xfId="67" applyFont="1" applyFill="1" applyBorder="1" applyAlignment="1">
      <alignment/>
    </xf>
    <xf numFmtId="185" fontId="5" fillId="0" borderId="68" xfId="42" applyNumberFormat="1" applyFont="1" applyFill="1" applyBorder="1" applyAlignment="1">
      <alignment/>
    </xf>
    <xf numFmtId="0" fontId="12" fillId="0" borderId="0" xfId="64" applyFont="1" applyBorder="1" applyAlignment="1">
      <alignment horizontal="left"/>
      <protection/>
    </xf>
    <xf numFmtId="0" fontId="4" fillId="38" borderId="70" xfId="0" applyFont="1" applyFill="1" applyBorder="1" applyAlignment="1">
      <alignment horizontal="center"/>
    </xf>
    <xf numFmtId="0" fontId="4" fillId="38" borderId="71" xfId="0" applyFont="1" applyFill="1" applyBorder="1" applyAlignment="1">
      <alignment horizontal="center"/>
    </xf>
    <xf numFmtId="0" fontId="4" fillId="38" borderId="72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1 2" xfId="55"/>
    <cellStyle name="Heading 2" xfId="56"/>
    <cellStyle name="Heading 2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Total 2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2"/>
  <sheetViews>
    <sheetView tabSelected="1" zoomScale="110" zoomScaleNormal="110" zoomScalePageLayoutView="0" workbookViewId="0" topLeftCell="A1">
      <selection activeCell="E8" sqref="E8"/>
    </sheetView>
  </sheetViews>
  <sheetFormatPr defaultColWidth="8.7109375" defaultRowHeight="12.75"/>
  <cols>
    <col min="1" max="1" width="17.00390625" style="6" customWidth="1"/>
    <col min="2" max="2" width="12.140625" style="6" customWidth="1"/>
    <col min="3" max="3" width="12.7109375" style="6" customWidth="1"/>
    <col min="4" max="4" width="9.28125" style="6" customWidth="1"/>
    <col min="5" max="5" width="9.57421875" style="6" customWidth="1"/>
    <col min="6" max="6" width="10.00390625" style="6" customWidth="1"/>
    <col min="7" max="7" width="9.421875" style="6" customWidth="1"/>
    <col min="8" max="8" width="9.140625" style="6" customWidth="1"/>
    <col min="9" max="9" width="7.28125" style="6" customWidth="1"/>
    <col min="10" max="10" width="9.8515625" style="6" customWidth="1"/>
    <col min="11" max="11" width="11.00390625" style="6" customWidth="1"/>
    <col min="12" max="12" width="9.00390625" style="6" customWidth="1"/>
    <col min="13" max="13" width="6.140625" style="6" customWidth="1"/>
    <col min="14" max="14" width="10.7109375" style="6" customWidth="1"/>
    <col min="15" max="15" width="11.7109375" style="6" customWidth="1"/>
    <col min="16" max="16" width="9.421875" style="6" customWidth="1"/>
    <col min="17" max="17" width="7.421875" style="6" customWidth="1"/>
    <col min="18" max="18" width="10.8515625" style="6" customWidth="1"/>
    <col min="19" max="19" width="9.28125" style="6" customWidth="1"/>
    <col min="20" max="20" width="9.421875" style="6" customWidth="1"/>
    <col min="21" max="21" width="7.28125" style="6" customWidth="1"/>
    <col min="22" max="22" width="9.57421875" style="6" customWidth="1"/>
    <col min="23" max="23" width="10.00390625" style="6" customWidth="1"/>
    <col min="24" max="24" width="14.421875" style="43" customWidth="1"/>
    <col min="25" max="16384" width="8.7109375" style="6" customWidth="1"/>
  </cols>
  <sheetData>
    <row r="1" spans="2:23" s="27" customFormat="1" ht="18" thickBot="1" thickTop="1">
      <c r="B1" s="73" t="s">
        <v>17</v>
      </c>
      <c r="C1" s="74">
        <v>0.03</v>
      </c>
      <c r="D1" s="128" t="s">
        <v>12</v>
      </c>
      <c r="E1" s="129"/>
      <c r="F1" s="129"/>
      <c r="G1" s="130"/>
      <c r="H1" s="128" t="s">
        <v>13</v>
      </c>
      <c r="I1" s="129"/>
      <c r="J1" s="129"/>
      <c r="K1" s="130"/>
      <c r="L1" s="128" t="s">
        <v>14</v>
      </c>
      <c r="M1" s="129"/>
      <c r="N1" s="129"/>
      <c r="O1" s="130"/>
      <c r="P1" s="128" t="s">
        <v>15</v>
      </c>
      <c r="Q1" s="129"/>
      <c r="R1" s="129"/>
      <c r="S1" s="130"/>
      <c r="T1" s="128" t="s">
        <v>16</v>
      </c>
      <c r="U1" s="129"/>
      <c r="V1" s="129"/>
      <c r="W1" s="130"/>
    </row>
    <row r="2" spans="1:25" s="79" customFormat="1" ht="35.25" customHeight="1" thickBot="1">
      <c r="A2" s="83" t="s">
        <v>1</v>
      </c>
      <c r="B2" s="84" t="s">
        <v>0</v>
      </c>
      <c r="C2" s="85" t="s">
        <v>18</v>
      </c>
      <c r="D2" s="81" t="s">
        <v>19</v>
      </c>
      <c r="E2" s="81" t="s">
        <v>20</v>
      </c>
      <c r="F2" s="98" t="s">
        <v>21</v>
      </c>
      <c r="G2" s="99" t="s">
        <v>22</v>
      </c>
      <c r="H2" s="82" t="s">
        <v>19</v>
      </c>
      <c r="I2" s="81" t="s">
        <v>20</v>
      </c>
      <c r="J2" s="98" t="s">
        <v>21</v>
      </c>
      <c r="K2" s="99" t="s">
        <v>22</v>
      </c>
      <c r="L2" s="82" t="s">
        <v>19</v>
      </c>
      <c r="M2" s="81" t="s">
        <v>20</v>
      </c>
      <c r="N2" s="98" t="s">
        <v>21</v>
      </c>
      <c r="O2" s="99" t="s">
        <v>22</v>
      </c>
      <c r="P2" s="82" t="s">
        <v>19</v>
      </c>
      <c r="Q2" s="81" t="s">
        <v>20</v>
      </c>
      <c r="R2" s="98" t="s">
        <v>21</v>
      </c>
      <c r="S2" s="99" t="s">
        <v>22</v>
      </c>
      <c r="T2" s="82" t="s">
        <v>19</v>
      </c>
      <c r="U2" s="81" t="s">
        <v>20</v>
      </c>
      <c r="V2" s="98" t="s">
        <v>21</v>
      </c>
      <c r="W2" s="99" t="s">
        <v>22</v>
      </c>
      <c r="X2" s="97" t="s">
        <v>2</v>
      </c>
      <c r="Y2" s="80"/>
    </row>
    <row r="3" spans="1:25" ht="16.5">
      <c r="A3" s="62"/>
      <c r="B3" s="65" t="s">
        <v>8</v>
      </c>
      <c r="C3" s="72">
        <v>0.242</v>
      </c>
      <c r="D3" s="86"/>
      <c r="E3" s="87">
        <v>0.4</v>
      </c>
      <c r="F3" s="88">
        <f aca="true" t="shared" si="0" ref="F3:F10">D3*E3</f>
        <v>0</v>
      </c>
      <c r="G3" s="89">
        <f>+F3*C3</f>
        <v>0</v>
      </c>
      <c r="H3" s="76">
        <f>+D3*(1+$C$1)</f>
        <v>0</v>
      </c>
      <c r="I3" s="64">
        <f>+E3</f>
        <v>0.4</v>
      </c>
      <c r="J3" s="75">
        <f aca="true" t="shared" si="1" ref="J3:J10">H3*I3</f>
        <v>0</v>
      </c>
      <c r="K3" s="77">
        <f>+J3*C3</f>
        <v>0</v>
      </c>
      <c r="L3" s="93">
        <f>+H3*(1+$C$1)</f>
        <v>0</v>
      </c>
      <c r="M3" s="87">
        <f>+E3</f>
        <v>0.4</v>
      </c>
      <c r="N3" s="88">
        <f aca="true" t="shared" si="2" ref="N3:N10">L3*M3</f>
        <v>0</v>
      </c>
      <c r="O3" s="89">
        <f>+N3*C3</f>
        <v>0</v>
      </c>
      <c r="P3" s="93">
        <f>+L3*(1+$C$1)</f>
        <v>0</v>
      </c>
      <c r="Q3" s="87">
        <f>+E3</f>
        <v>0.4</v>
      </c>
      <c r="R3" s="88">
        <f aca="true" t="shared" si="3" ref="R3:R10">P3*Q3</f>
        <v>0</v>
      </c>
      <c r="S3" s="89">
        <f>+R3*C3</f>
        <v>0</v>
      </c>
      <c r="T3" s="78">
        <f>+P3*(1+$C$1)</f>
        <v>0</v>
      </c>
      <c r="U3" s="64">
        <f>+E3</f>
        <v>0.4</v>
      </c>
      <c r="V3" s="75">
        <f aca="true" t="shared" si="4" ref="V3:V10">T3*U3</f>
        <v>0</v>
      </c>
      <c r="W3" s="75">
        <f>0.309*V3</f>
        <v>0</v>
      </c>
      <c r="X3" s="100">
        <f>+W3+V3+S3+R3+O3+N3+K3+J3+G3+F3</f>
        <v>0</v>
      </c>
      <c r="Y3" s="5"/>
    </row>
    <row r="4" spans="1:25" ht="16.5">
      <c r="A4" s="62"/>
      <c r="B4" s="61" t="s">
        <v>9</v>
      </c>
      <c r="C4" s="72">
        <v>0.242</v>
      </c>
      <c r="D4" s="90"/>
      <c r="E4" s="64">
        <v>0.05</v>
      </c>
      <c r="F4" s="3">
        <f t="shared" si="0"/>
        <v>0</v>
      </c>
      <c r="G4" s="42">
        <f aca="true" t="shared" si="5" ref="G4:G10">+F4*C4</f>
        <v>0</v>
      </c>
      <c r="H4" s="2">
        <f aca="true" t="shared" si="6" ref="H4:H10">+D4*(1+$C$1)</f>
        <v>0</v>
      </c>
      <c r="I4" s="64">
        <f aca="true" t="shared" si="7" ref="I4:I10">+E4</f>
        <v>0.05</v>
      </c>
      <c r="J4" s="3">
        <f t="shared" si="1"/>
        <v>0</v>
      </c>
      <c r="K4" s="42">
        <f aca="true" t="shared" si="8" ref="K4:K10">+J4*C4</f>
        <v>0</v>
      </c>
      <c r="L4" s="2">
        <f aca="true" t="shared" si="9" ref="L4:L10">+H4*(1+$C$1)</f>
        <v>0</v>
      </c>
      <c r="M4" s="64">
        <f aca="true" t="shared" si="10" ref="M4:M10">+E4</f>
        <v>0.05</v>
      </c>
      <c r="N4" s="3">
        <f t="shared" si="2"/>
        <v>0</v>
      </c>
      <c r="O4" s="42">
        <f aca="true" t="shared" si="11" ref="O4:O10">+N4*C4</f>
        <v>0</v>
      </c>
      <c r="P4" s="76">
        <f aca="true" t="shared" si="12" ref="P4:P10">+L4*(1+$C$1)</f>
        <v>0</v>
      </c>
      <c r="Q4" s="64">
        <f aca="true" t="shared" si="13" ref="Q4:Q10">+E4</f>
        <v>0.05</v>
      </c>
      <c r="R4" s="75">
        <f t="shared" si="3"/>
        <v>0</v>
      </c>
      <c r="S4" s="77">
        <f aca="true" t="shared" si="14" ref="S4:S10">+R4*C4</f>
        <v>0</v>
      </c>
      <c r="T4" s="78">
        <f aca="true" t="shared" si="15" ref="T4:T10">+P4*(1+$C$1)</f>
        <v>0</v>
      </c>
      <c r="U4" s="64">
        <f>+E4</f>
        <v>0.05</v>
      </c>
      <c r="V4" s="75">
        <f t="shared" si="4"/>
        <v>0</v>
      </c>
      <c r="W4" s="75">
        <f aca="true" t="shared" si="16" ref="W4:W10">0.309*V4</f>
        <v>0</v>
      </c>
      <c r="X4" s="101">
        <f aca="true" t="shared" si="17" ref="X4:X14">+W4+V4+S4+R4+O4+N4+K4+J4+G4+F4</f>
        <v>0</v>
      </c>
      <c r="Y4" s="5"/>
    </row>
    <row r="5" spans="1:25" ht="16.5">
      <c r="A5" s="62"/>
      <c r="B5" s="61" t="s">
        <v>9</v>
      </c>
      <c r="C5" s="72">
        <v>0.309</v>
      </c>
      <c r="D5" s="90"/>
      <c r="E5" s="64">
        <v>0.05</v>
      </c>
      <c r="F5" s="3">
        <f t="shared" si="0"/>
        <v>0</v>
      </c>
      <c r="G5" s="42">
        <f t="shared" si="5"/>
        <v>0</v>
      </c>
      <c r="H5" s="2">
        <f t="shared" si="6"/>
        <v>0</v>
      </c>
      <c r="I5" s="64">
        <f t="shared" si="7"/>
        <v>0.05</v>
      </c>
      <c r="J5" s="3">
        <f t="shared" si="1"/>
        <v>0</v>
      </c>
      <c r="K5" s="42">
        <f t="shared" si="8"/>
        <v>0</v>
      </c>
      <c r="L5" s="2">
        <f t="shared" si="9"/>
        <v>0</v>
      </c>
      <c r="M5" s="64">
        <f t="shared" si="10"/>
        <v>0.05</v>
      </c>
      <c r="N5" s="3">
        <f t="shared" si="2"/>
        <v>0</v>
      </c>
      <c r="O5" s="42">
        <f t="shared" si="11"/>
        <v>0</v>
      </c>
      <c r="P5" s="76">
        <f t="shared" si="12"/>
        <v>0</v>
      </c>
      <c r="Q5" s="64">
        <f t="shared" si="13"/>
        <v>0.05</v>
      </c>
      <c r="R5" s="75">
        <f t="shared" si="3"/>
        <v>0</v>
      </c>
      <c r="S5" s="77">
        <f t="shared" si="14"/>
        <v>0</v>
      </c>
      <c r="T5" s="78">
        <f t="shared" si="15"/>
        <v>0</v>
      </c>
      <c r="U5" s="64">
        <f aca="true" t="shared" si="18" ref="U5:U10">+E5</f>
        <v>0.05</v>
      </c>
      <c r="V5" s="75">
        <f t="shared" si="4"/>
        <v>0</v>
      </c>
      <c r="W5" s="75">
        <f t="shared" si="16"/>
        <v>0</v>
      </c>
      <c r="X5" s="101">
        <f t="shared" si="17"/>
        <v>0</v>
      </c>
      <c r="Y5" s="5"/>
    </row>
    <row r="6" spans="1:25" ht="16.5">
      <c r="A6" s="62"/>
      <c r="B6" s="61" t="s">
        <v>9</v>
      </c>
      <c r="C6" s="72">
        <v>0.242</v>
      </c>
      <c r="D6" s="90"/>
      <c r="E6" s="64">
        <v>0.03</v>
      </c>
      <c r="F6" s="3">
        <f t="shared" si="0"/>
        <v>0</v>
      </c>
      <c r="G6" s="42">
        <f t="shared" si="5"/>
        <v>0</v>
      </c>
      <c r="H6" s="2">
        <f t="shared" si="6"/>
        <v>0</v>
      </c>
      <c r="I6" s="64">
        <f t="shared" si="7"/>
        <v>0.03</v>
      </c>
      <c r="J6" s="3">
        <f t="shared" si="1"/>
        <v>0</v>
      </c>
      <c r="K6" s="42">
        <f t="shared" si="8"/>
        <v>0</v>
      </c>
      <c r="L6" s="2">
        <f t="shared" si="9"/>
        <v>0</v>
      </c>
      <c r="M6" s="64">
        <f t="shared" si="10"/>
        <v>0.03</v>
      </c>
      <c r="N6" s="3">
        <f t="shared" si="2"/>
        <v>0</v>
      </c>
      <c r="O6" s="42">
        <f t="shared" si="11"/>
        <v>0</v>
      </c>
      <c r="P6" s="76">
        <f t="shared" si="12"/>
        <v>0</v>
      </c>
      <c r="Q6" s="64">
        <f t="shared" si="13"/>
        <v>0.03</v>
      </c>
      <c r="R6" s="75">
        <f t="shared" si="3"/>
        <v>0</v>
      </c>
      <c r="S6" s="77">
        <f t="shared" si="14"/>
        <v>0</v>
      </c>
      <c r="T6" s="78">
        <f t="shared" si="15"/>
        <v>0</v>
      </c>
      <c r="U6" s="64">
        <f t="shared" si="18"/>
        <v>0.03</v>
      </c>
      <c r="V6" s="75">
        <f t="shared" si="4"/>
        <v>0</v>
      </c>
      <c r="W6" s="75">
        <f t="shared" si="16"/>
        <v>0</v>
      </c>
      <c r="X6" s="101">
        <f t="shared" si="17"/>
        <v>0</v>
      </c>
      <c r="Y6" s="5"/>
    </row>
    <row r="7" spans="1:25" ht="16.5">
      <c r="A7" s="62"/>
      <c r="B7" s="61" t="s">
        <v>9</v>
      </c>
      <c r="C7" s="72">
        <v>0.242</v>
      </c>
      <c r="D7" s="90"/>
      <c r="E7" s="64">
        <v>0.15</v>
      </c>
      <c r="F7" s="3">
        <f t="shared" si="0"/>
        <v>0</v>
      </c>
      <c r="G7" s="42">
        <f t="shared" si="5"/>
        <v>0</v>
      </c>
      <c r="H7" s="2">
        <f t="shared" si="6"/>
        <v>0</v>
      </c>
      <c r="I7" s="64">
        <f t="shared" si="7"/>
        <v>0.15</v>
      </c>
      <c r="J7" s="3">
        <f t="shared" si="1"/>
        <v>0</v>
      </c>
      <c r="K7" s="42">
        <f t="shared" si="8"/>
        <v>0</v>
      </c>
      <c r="L7" s="2">
        <f t="shared" si="9"/>
        <v>0</v>
      </c>
      <c r="M7" s="64">
        <f t="shared" si="10"/>
        <v>0.15</v>
      </c>
      <c r="N7" s="3">
        <f t="shared" si="2"/>
        <v>0</v>
      </c>
      <c r="O7" s="42">
        <f t="shared" si="11"/>
        <v>0</v>
      </c>
      <c r="P7" s="76">
        <f t="shared" si="12"/>
        <v>0</v>
      </c>
      <c r="Q7" s="64">
        <f t="shared" si="13"/>
        <v>0.15</v>
      </c>
      <c r="R7" s="75">
        <f t="shared" si="3"/>
        <v>0</v>
      </c>
      <c r="S7" s="77">
        <f t="shared" si="14"/>
        <v>0</v>
      </c>
      <c r="T7" s="78">
        <f t="shared" si="15"/>
        <v>0</v>
      </c>
      <c r="U7" s="64">
        <f t="shared" si="18"/>
        <v>0.15</v>
      </c>
      <c r="V7" s="75">
        <f t="shared" si="4"/>
        <v>0</v>
      </c>
      <c r="W7" s="75">
        <f t="shared" si="16"/>
        <v>0</v>
      </c>
      <c r="X7" s="101">
        <f t="shared" si="17"/>
        <v>0</v>
      </c>
      <c r="Y7" s="5"/>
    </row>
    <row r="8" spans="1:25" ht="16.5">
      <c r="A8" s="62"/>
      <c r="B8" s="61" t="s">
        <v>3</v>
      </c>
      <c r="C8" s="72">
        <v>0.242</v>
      </c>
      <c r="D8" s="90"/>
      <c r="E8" s="64">
        <v>0.05</v>
      </c>
      <c r="F8" s="3">
        <f t="shared" si="0"/>
        <v>0</v>
      </c>
      <c r="G8" s="42">
        <f t="shared" si="5"/>
        <v>0</v>
      </c>
      <c r="H8" s="2">
        <f t="shared" si="6"/>
        <v>0</v>
      </c>
      <c r="I8" s="64">
        <f t="shared" si="7"/>
        <v>0.05</v>
      </c>
      <c r="J8" s="3">
        <f t="shared" si="1"/>
        <v>0</v>
      </c>
      <c r="K8" s="42">
        <f t="shared" si="8"/>
        <v>0</v>
      </c>
      <c r="L8" s="2">
        <f t="shared" si="9"/>
        <v>0</v>
      </c>
      <c r="M8" s="64">
        <f t="shared" si="10"/>
        <v>0.05</v>
      </c>
      <c r="N8" s="3">
        <f t="shared" si="2"/>
        <v>0</v>
      </c>
      <c r="O8" s="42">
        <f t="shared" si="11"/>
        <v>0</v>
      </c>
      <c r="P8" s="76">
        <f t="shared" si="12"/>
        <v>0</v>
      </c>
      <c r="Q8" s="64">
        <f t="shared" si="13"/>
        <v>0.05</v>
      </c>
      <c r="R8" s="75">
        <f t="shared" si="3"/>
        <v>0</v>
      </c>
      <c r="S8" s="77">
        <f t="shared" si="14"/>
        <v>0</v>
      </c>
      <c r="T8" s="78">
        <f t="shared" si="15"/>
        <v>0</v>
      </c>
      <c r="U8" s="64">
        <f t="shared" si="18"/>
        <v>0.05</v>
      </c>
      <c r="V8" s="75">
        <f t="shared" si="4"/>
        <v>0</v>
      </c>
      <c r="W8" s="75">
        <f t="shared" si="16"/>
        <v>0</v>
      </c>
      <c r="X8" s="101">
        <f t="shared" si="17"/>
        <v>0</v>
      </c>
      <c r="Y8" s="5"/>
    </row>
    <row r="9" spans="1:25" ht="16.5">
      <c r="A9" s="62" t="s">
        <v>4</v>
      </c>
      <c r="B9" s="61" t="s">
        <v>10</v>
      </c>
      <c r="C9" s="72">
        <v>0.323</v>
      </c>
      <c r="D9" s="90"/>
      <c r="E9" s="64">
        <v>1</v>
      </c>
      <c r="F9" s="3">
        <f t="shared" si="0"/>
        <v>0</v>
      </c>
      <c r="G9" s="42">
        <f t="shared" si="5"/>
        <v>0</v>
      </c>
      <c r="H9" s="2">
        <f t="shared" si="6"/>
        <v>0</v>
      </c>
      <c r="I9" s="64">
        <f t="shared" si="7"/>
        <v>1</v>
      </c>
      <c r="J9" s="3">
        <f t="shared" si="1"/>
        <v>0</v>
      </c>
      <c r="K9" s="42">
        <f t="shared" si="8"/>
        <v>0</v>
      </c>
      <c r="L9" s="2">
        <f t="shared" si="9"/>
        <v>0</v>
      </c>
      <c r="M9" s="64">
        <f t="shared" si="10"/>
        <v>1</v>
      </c>
      <c r="N9" s="3">
        <f t="shared" si="2"/>
        <v>0</v>
      </c>
      <c r="O9" s="42">
        <f t="shared" si="11"/>
        <v>0</v>
      </c>
      <c r="P9" s="76">
        <f t="shared" si="12"/>
        <v>0</v>
      </c>
      <c r="Q9" s="64">
        <f t="shared" si="13"/>
        <v>1</v>
      </c>
      <c r="R9" s="75">
        <f t="shared" si="3"/>
        <v>0</v>
      </c>
      <c r="S9" s="77">
        <f t="shared" si="14"/>
        <v>0</v>
      </c>
      <c r="T9" s="78">
        <f t="shared" si="15"/>
        <v>0</v>
      </c>
      <c r="U9" s="64">
        <f t="shared" si="18"/>
        <v>1</v>
      </c>
      <c r="V9" s="75">
        <f t="shared" si="4"/>
        <v>0</v>
      </c>
      <c r="W9" s="75">
        <f t="shared" si="16"/>
        <v>0</v>
      </c>
      <c r="X9" s="101">
        <f t="shared" si="17"/>
        <v>0</v>
      </c>
      <c r="Y9" s="5"/>
    </row>
    <row r="10" spans="1:25" ht="16.5">
      <c r="A10" s="62" t="s">
        <v>4</v>
      </c>
      <c r="B10" s="63" t="s">
        <v>11</v>
      </c>
      <c r="C10" s="72">
        <v>0.323</v>
      </c>
      <c r="D10" s="91"/>
      <c r="E10" s="64">
        <v>1</v>
      </c>
      <c r="F10" s="3">
        <f t="shared" si="0"/>
        <v>0</v>
      </c>
      <c r="G10" s="42">
        <f t="shared" si="5"/>
        <v>0</v>
      </c>
      <c r="H10" s="2">
        <f t="shared" si="6"/>
        <v>0</v>
      </c>
      <c r="I10" s="64">
        <f t="shared" si="7"/>
        <v>1</v>
      </c>
      <c r="J10" s="3">
        <f t="shared" si="1"/>
        <v>0</v>
      </c>
      <c r="K10" s="42">
        <f t="shared" si="8"/>
        <v>0</v>
      </c>
      <c r="L10" s="2">
        <f t="shared" si="9"/>
        <v>0</v>
      </c>
      <c r="M10" s="64">
        <f t="shared" si="10"/>
        <v>1</v>
      </c>
      <c r="N10" s="3">
        <f t="shared" si="2"/>
        <v>0</v>
      </c>
      <c r="O10" s="42">
        <f t="shared" si="11"/>
        <v>0</v>
      </c>
      <c r="P10" s="76">
        <f t="shared" si="12"/>
        <v>0</v>
      </c>
      <c r="Q10" s="64">
        <f t="shared" si="13"/>
        <v>1</v>
      </c>
      <c r="R10" s="75">
        <f t="shared" si="3"/>
        <v>0</v>
      </c>
      <c r="S10" s="77">
        <f t="shared" si="14"/>
        <v>0</v>
      </c>
      <c r="T10" s="78">
        <f t="shared" si="15"/>
        <v>0</v>
      </c>
      <c r="U10" s="64">
        <f t="shared" si="18"/>
        <v>1</v>
      </c>
      <c r="V10" s="75">
        <f t="shared" si="4"/>
        <v>0</v>
      </c>
      <c r="W10" s="75">
        <f t="shared" si="16"/>
        <v>0</v>
      </c>
      <c r="X10" s="101">
        <f t="shared" si="17"/>
        <v>0</v>
      </c>
      <c r="Y10" s="5"/>
    </row>
    <row r="11" spans="1:25" ht="16.5">
      <c r="A11" s="1"/>
      <c r="B11" s="7"/>
      <c r="C11" s="70"/>
      <c r="D11" s="2"/>
      <c r="E11" s="35"/>
      <c r="F11" s="3"/>
      <c r="G11" s="42"/>
      <c r="H11" s="2"/>
      <c r="I11" s="35"/>
      <c r="J11" s="3"/>
      <c r="K11" s="42"/>
      <c r="L11" s="2"/>
      <c r="M11" s="35"/>
      <c r="N11" s="3"/>
      <c r="O11" s="42"/>
      <c r="P11" s="2"/>
      <c r="Q11" s="35"/>
      <c r="R11" s="3"/>
      <c r="S11" s="42"/>
      <c r="T11" s="4"/>
      <c r="U11" s="35"/>
      <c r="V11" s="3"/>
      <c r="W11" s="3"/>
      <c r="X11" s="101">
        <f t="shared" si="17"/>
        <v>0</v>
      </c>
      <c r="Y11" s="5"/>
    </row>
    <row r="12" spans="1:25" ht="16.5">
      <c r="A12" s="1"/>
      <c r="B12" s="7"/>
      <c r="C12" s="70"/>
      <c r="D12" s="8"/>
      <c r="E12" s="35"/>
      <c r="F12" s="3"/>
      <c r="G12" s="42"/>
      <c r="H12" s="2"/>
      <c r="I12" s="35"/>
      <c r="J12" s="3"/>
      <c r="K12" s="42"/>
      <c r="L12" s="2"/>
      <c r="M12" s="35"/>
      <c r="N12" s="3"/>
      <c r="O12" s="42"/>
      <c r="P12" s="2"/>
      <c r="Q12" s="35"/>
      <c r="R12" s="3"/>
      <c r="S12" s="42"/>
      <c r="T12" s="4"/>
      <c r="U12" s="35"/>
      <c r="V12" s="3"/>
      <c r="W12" s="3"/>
      <c r="X12" s="101">
        <f t="shared" si="17"/>
        <v>0</v>
      </c>
      <c r="Y12" s="5"/>
    </row>
    <row r="13" spans="1:26" ht="16.5">
      <c r="A13" s="9"/>
      <c r="B13" s="7"/>
      <c r="C13" s="70"/>
      <c r="D13" s="8"/>
      <c r="E13" s="35"/>
      <c r="F13" s="3"/>
      <c r="G13" s="42"/>
      <c r="H13" s="2"/>
      <c r="I13" s="35"/>
      <c r="J13" s="3"/>
      <c r="K13" s="42"/>
      <c r="L13" s="2"/>
      <c r="M13" s="35"/>
      <c r="N13" s="3"/>
      <c r="O13" s="42"/>
      <c r="P13" s="2"/>
      <c r="Q13" s="35"/>
      <c r="R13" s="3"/>
      <c r="S13" s="42"/>
      <c r="T13" s="4"/>
      <c r="U13" s="35"/>
      <c r="V13" s="3"/>
      <c r="W13" s="3"/>
      <c r="X13" s="101">
        <f t="shared" si="17"/>
        <v>0</v>
      </c>
      <c r="Y13" s="5"/>
      <c r="Z13" s="10"/>
    </row>
    <row r="14" spans="1:26" ht="17.25" thickBot="1">
      <c r="A14" s="47"/>
      <c r="B14" s="48"/>
      <c r="C14" s="48"/>
      <c r="D14" s="52"/>
      <c r="E14" s="53"/>
      <c r="F14" s="54">
        <f>SUM(F3:F13)</f>
        <v>0</v>
      </c>
      <c r="G14" s="92">
        <f>SUM(G3:G13)</f>
        <v>0</v>
      </c>
      <c r="H14" s="55"/>
      <c r="I14" s="11"/>
      <c r="J14" s="12">
        <f>SUM(J3:J13)</f>
        <v>0</v>
      </c>
      <c r="K14" s="56">
        <f>SUM(K3:K13)</f>
        <v>0</v>
      </c>
      <c r="L14" s="2"/>
      <c r="M14" s="94"/>
      <c r="N14" s="95">
        <f>SUM(N3:N13)</f>
        <v>0</v>
      </c>
      <c r="O14" s="96">
        <f>SUM(O3:O13)</f>
        <v>0</v>
      </c>
      <c r="P14" s="55"/>
      <c r="Q14" s="11"/>
      <c r="R14" s="12">
        <f>SUM(R3:R13)</f>
        <v>0</v>
      </c>
      <c r="S14" s="56">
        <f>SUM(S3:S13)</f>
        <v>0</v>
      </c>
      <c r="T14" s="13"/>
      <c r="U14" s="11"/>
      <c r="V14" s="12">
        <f>SUM(V3:V13)</f>
        <v>0</v>
      </c>
      <c r="W14" s="12">
        <f>SUM(W3:W13)</f>
        <v>0</v>
      </c>
      <c r="X14" s="101">
        <f t="shared" si="17"/>
        <v>0</v>
      </c>
      <c r="Y14" s="5"/>
      <c r="Z14" s="10"/>
    </row>
    <row r="15" spans="1:26" ht="16.5">
      <c r="A15" s="45"/>
      <c r="B15" s="46"/>
      <c r="C15" s="46"/>
      <c r="D15" s="49"/>
      <c r="E15" s="50"/>
      <c r="F15" s="51"/>
      <c r="G15" s="51"/>
      <c r="H15" s="57"/>
      <c r="I15" s="14"/>
      <c r="J15" s="15"/>
      <c r="K15" s="17"/>
      <c r="L15" s="16"/>
      <c r="M15" s="14"/>
      <c r="N15" s="15"/>
      <c r="O15" s="15"/>
      <c r="P15" s="57"/>
      <c r="Q15" s="14"/>
      <c r="R15" s="15"/>
      <c r="S15" s="17"/>
      <c r="T15" s="16"/>
      <c r="U15" s="14"/>
      <c r="V15" s="15"/>
      <c r="W15" s="15"/>
      <c r="X15" s="102"/>
      <c r="Y15" s="5"/>
      <c r="Z15" s="10"/>
    </row>
    <row r="16" spans="1:25" ht="16.5">
      <c r="A16" s="18" t="s">
        <v>6</v>
      </c>
      <c r="B16" s="19"/>
      <c r="C16" s="19"/>
      <c r="D16" s="20"/>
      <c r="E16" s="19"/>
      <c r="F16" s="19"/>
      <c r="G16" s="107"/>
      <c r="H16" s="20"/>
      <c r="I16" s="19"/>
      <c r="J16" s="19"/>
      <c r="K16" s="106"/>
      <c r="L16" s="19"/>
      <c r="M16" s="19"/>
      <c r="N16" s="19"/>
      <c r="O16" s="107"/>
      <c r="P16" s="20"/>
      <c r="Q16" s="19"/>
      <c r="R16" s="19"/>
      <c r="S16" s="106"/>
      <c r="T16" s="19"/>
      <c r="U16" s="19"/>
      <c r="V16" s="19"/>
      <c r="W16" s="107"/>
      <c r="X16" s="101">
        <f>SUM(F16:W16)</f>
        <v>0</v>
      </c>
      <c r="Y16" s="5"/>
    </row>
    <row r="17" spans="1:25" ht="16.5">
      <c r="A17" s="120"/>
      <c r="B17" s="123"/>
      <c r="C17" s="122"/>
      <c r="D17" s="20"/>
      <c r="E17" s="19"/>
      <c r="F17" s="19"/>
      <c r="G17" s="107"/>
      <c r="H17" s="58"/>
      <c r="I17" s="19"/>
      <c r="J17" s="19"/>
      <c r="K17" s="106"/>
      <c r="L17" s="19"/>
      <c r="M17" s="19"/>
      <c r="N17" s="19"/>
      <c r="O17" s="107"/>
      <c r="P17" s="20"/>
      <c r="Q17" s="19"/>
      <c r="R17" s="19"/>
      <c r="S17" s="106"/>
      <c r="T17" s="19"/>
      <c r="U17" s="19"/>
      <c r="V17" s="19"/>
      <c r="W17" s="107"/>
      <c r="X17" s="101">
        <f aca="true" t="shared" si="19" ref="X17:X30">SUM(F17:W17)</f>
        <v>0</v>
      </c>
      <c r="Y17" s="5"/>
    </row>
    <row r="18" spans="2:25" ht="16.5">
      <c r="B18" s="122"/>
      <c r="C18" s="122"/>
      <c r="D18" s="20"/>
      <c r="E18" s="19"/>
      <c r="F18" s="19"/>
      <c r="G18" s="107"/>
      <c r="H18" s="20"/>
      <c r="I18" s="19"/>
      <c r="J18" s="19"/>
      <c r="K18" s="106"/>
      <c r="L18" s="19"/>
      <c r="M18" s="19"/>
      <c r="N18" s="19"/>
      <c r="O18" s="107"/>
      <c r="P18" s="20"/>
      <c r="Q18" s="19"/>
      <c r="R18" s="19"/>
      <c r="S18" s="106"/>
      <c r="T18" s="19"/>
      <c r="U18" s="19"/>
      <c r="V18" s="19"/>
      <c r="W18" s="107"/>
      <c r="X18" s="101">
        <f t="shared" si="19"/>
        <v>0</v>
      </c>
      <c r="Y18" s="5"/>
    </row>
    <row r="19" spans="1:25" ht="16.5">
      <c r="A19" s="18" t="s">
        <v>24</v>
      </c>
      <c r="B19" s="19"/>
      <c r="C19" s="19"/>
      <c r="D19" s="20"/>
      <c r="E19" s="19"/>
      <c r="F19" s="19"/>
      <c r="G19" s="107"/>
      <c r="H19" s="20"/>
      <c r="I19" s="19"/>
      <c r="J19" s="19"/>
      <c r="K19" s="106"/>
      <c r="L19" s="19"/>
      <c r="M19" s="19"/>
      <c r="N19" s="19"/>
      <c r="O19" s="107"/>
      <c r="P19" s="20"/>
      <c r="Q19" s="19"/>
      <c r="R19" s="19"/>
      <c r="S19" s="106"/>
      <c r="T19" s="19"/>
      <c r="U19" s="19"/>
      <c r="V19" s="19"/>
      <c r="W19" s="107"/>
      <c r="X19" s="101">
        <f t="shared" si="19"/>
        <v>0</v>
      </c>
      <c r="Y19" s="5"/>
    </row>
    <row r="20" spans="1:25" ht="16.5">
      <c r="A20" s="121"/>
      <c r="B20" s="122"/>
      <c r="C20" s="122"/>
      <c r="D20" s="20"/>
      <c r="E20" s="19"/>
      <c r="F20" s="19"/>
      <c r="G20" s="107"/>
      <c r="H20" s="20"/>
      <c r="I20" s="19"/>
      <c r="J20" s="19"/>
      <c r="K20" s="106"/>
      <c r="L20" s="19"/>
      <c r="M20" s="19"/>
      <c r="N20" s="19"/>
      <c r="O20" s="107"/>
      <c r="P20" s="20"/>
      <c r="Q20" s="19"/>
      <c r="R20" s="19"/>
      <c r="S20" s="106"/>
      <c r="T20" s="19"/>
      <c r="U20" s="19"/>
      <c r="V20" s="19"/>
      <c r="W20" s="107"/>
      <c r="X20" s="101">
        <f t="shared" si="19"/>
        <v>0</v>
      </c>
      <c r="Y20" s="5"/>
    </row>
    <row r="21" spans="1:25" ht="16.5">
      <c r="A21" s="121"/>
      <c r="B21" s="122"/>
      <c r="C21" s="122"/>
      <c r="D21" s="20"/>
      <c r="E21" s="19"/>
      <c r="F21" s="19"/>
      <c r="G21" s="107"/>
      <c r="H21" s="58"/>
      <c r="I21" s="19"/>
      <c r="J21" s="19"/>
      <c r="K21" s="106"/>
      <c r="L21" s="21"/>
      <c r="M21" s="19"/>
      <c r="N21" s="19"/>
      <c r="O21" s="107"/>
      <c r="P21" s="58"/>
      <c r="Q21" s="19"/>
      <c r="R21" s="19"/>
      <c r="S21" s="106"/>
      <c r="T21" s="21"/>
      <c r="U21" s="19"/>
      <c r="V21" s="19"/>
      <c r="W21" s="107"/>
      <c r="X21" s="101">
        <f t="shared" si="19"/>
        <v>0</v>
      </c>
      <c r="Y21" s="5"/>
    </row>
    <row r="22" spans="1:25" ht="16.5">
      <c r="A22" s="121"/>
      <c r="B22" s="122"/>
      <c r="C22" s="122"/>
      <c r="D22" s="20"/>
      <c r="E22" s="19"/>
      <c r="F22" s="19"/>
      <c r="G22" s="107"/>
      <c r="H22" s="20"/>
      <c r="I22" s="19"/>
      <c r="J22" s="19"/>
      <c r="K22" s="106"/>
      <c r="L22" s="19"/>
      <c r="M22" s="19"/>
      <c r="N22" s="19"/>
      <c r="O22" s="107"/>
      <c r="P22" s="20"/>
      <c r="Q22" s="19"/>
      <c r="R22" s="19"/>
      <c r="S22" s="106"/>
      <c r="T22" s="19"/>
      <c r="U22" s="19"/>
      <c r="V22" s="19"/>
      <c r="W22" s="107"/>
      <c r="X22" s="101">
        <f t="shared" si="19"/>
        <v>0</v>
      </c>
      <c r="Y22" s="5"/>
    </row>
    <row r="23" spans="1:25" ht="16.5">
      <c r="A23" s="18" t="s">
        <v>23</v>
      </c>
      <c r="B23" s="19"/>
      <c r="C23" s="19"/>
      <c r="D23" s="20"/>
      <c r="E23" s="19"/>
      <c r="F23" s="19"/>
      <c r="G23" s="107"/>
      <c r="H23" s="20"/>
      <c r="I23" s="19"/>
      <c r="J23" s="19"/>
      <c r="K23" s="106"/>
      <c r="L23" s="19"/>
      <c r="M23" s="19"/>
      <c r="N23" s="19"/>
      <c r="O23" s="107"/>
      <c r="P23" s="20"/>
      <c r="Q23" s="19"/>
      <c r="R23" s="19"/>
      <c r="S23" s="106"/>
      <c r="T23" s="19"/>
      <c r="U23" s="19"/>
      <c r="V23" s="19"/>
      <c r="W23" s="107"/>
      <c r="X23" s="101">
        <f t="shared" si="19"/>
        <v>0</v>
      </c>
      <c r="Y23" s="5"/>
    </row>
    <row r="24" spans="1:25" ht="16.5">
      <c r="A24" s="18"/>
      <c r="B24" s="19"/>
      <c r="C24" s="19"/>
      <c r="D24" s="20"/>
      <c r="E24" s="19"/>
      <c r="F24" s="19"/>
      <c r="G24" s="107"/>
      <c r="H24" s="20"/>
      <c r="I24" s="19"/>
      <c r="J24" s="19"/>
      <c r="K24" s="106"/>
      <c r="L24" s="19"/>
      <c r="M24" s="19"/>
      <c r="N24" s="19"/>
      <c r="O24" s="107"/>
      <c r="P24" s="20"/>
      <c r="Q24" s="19"/>
      <c r="R24" s="19"/>
      <c r="S24" s="106"/>
      <c r="T24" s="19"/>
      <c r="U24" s="19"/>
      <c r="V24" s="19"/>
      <c r="W24" s="107"/>
      <c r="X24" s="101">
        <f t="shared" si="19"/>
        <v>0</v>
      </c>
      <c r="Y24" s="5"/>
    </row>
    <row r="25" spans="1:25" ht="16.5">
      <c r="A25" s="18" t="s">
        <v>5</v>
      </c>
      <c r="B25" s="19"/>
      <c r="C25" s="19"/>
      <c r="D25" s="20"/>
      <c r="E25" s="19"/>
      <c r="F25" s="19"/>
      <c r="G25" s="107"/>
      <c r="H25" s="20"/>
      <c r="I25" s="19"/>
      <c r="J25" s="19"/>
      <c r="K25" s="106"/>
      <c r="L25" s="19"/>
      <c r="M25" s="19"/>
      <c r="N25" s="19"/>
      <c r="O25" s="107"/>
      <c r="P25" s="20"/>
      <c r="Q25" s="19"/>
      <c r="R25" s="19"/>
      <c r="S25" s="106"/>
      <c r="T25" s="19"/>
      <c r="U25" s="19"/>
      <c r="V25" s="19"/>
      <c r="W25" s="107"/>
      <c r="X25" s="101">
        <f t="shared" si="19"/>
        <v>0</v>
      </c>
      <c r="Y25" s="5"/>
    </row>
    <row r="26" spans="1:25" ht="16.5">
      <c r="A26" s="18"/>
      <c r="B26" s="19"/>
      <c r="C26" s="19"/>
      <c r="D26" s="20"/>
      <c r="E26" s="19"/>
      <c r="F26" s="19"/>
      <c r="G26" s="107"/>
      <c r="H26" s="20"/>
      <c r="I26" s="19"/>
      <c r="J26" s="19"/>
      <c r="K26" s="106"/>
      <c r="L26" s="19"/>
      <c r="M26" s="19"/>
      <c r="N26" s="19"/>
      <c r="O26" s="107"/>
      <c r="P26" s="20"/>
      <c r="Q26" s="19"/>
      <c r="R26" s="19"/>
      <c r="S26" s="106"/>
      <c r="T26" s="19"/>
      <c r="U26" s="19"/>
      <c r="V26" s="19"/>
      <c r="W26" s="107"/>
      <c r="X26" s="101">
        <f t="shared" si="19"/>
        <v>0</v>
      </c>
      <c r="Y26" s="5"/>
    </row>
    <row r="27" spans="1:25" ht="16.5">
      <c r="A27" s="18" t="s">
        <v>25</v>
      </c>
      <c r="B27" s="19"/>
      <c r="C27" s="19"/>
      <c r="D27" s="20"/>
      <c r="E27" s="19"/>
      <c r="F27" s="19"/>
      <c r="G27" s="107">
        <v>200</v>
      </c>
      <c r="H27" s="58"/>
      <c r="I27" s="19"/>
      <c r="J27" s="19"/>
      <c r="K27" s="106"/>
      <c r="L27" s="19"/>
      <c r="M27" s="19"/>
      <c r="N27" s="19"/>
      <c r="O27" s="107"/>
      <c r="P27" s="20"/>
      <c r="Q27" s="19"/>
      <c r="R27" s="19"/>
      <c r="S27" s="106"/>
      <c r="T27" s="19"/>
      <c r="U27" s="19"/>
      <c r="V27" s="19"/>
      <c r="W27" s="107"/>
      <c r="X27" s="101">
        <f t="shared" si="19"/>
        <v>200</v>
      </c>
      <c r="Y27" s="5"/>
    </row>
    <row r="28" spans="1:25" ht="16.5">
      <c r="A28" s="127"/>
      <c r="B28" s="127"/>
      <c r="C28" s="108"/>
      <c r="D28" s="20"/>
      <c r="E28" s="19"/>
      <c r="F28" s="19"/>
      <c r="G28" s="107"/>
      <c r="H28" s="58"/>
      <c r="I28" s="19"/>
      <c r="J28" s="19"/>
      <c r="K28" s="106"/>
      <c r="L28" s="19"/>
      <c r="M28" s="19"/>
      <c r="N28" s="19"/>
      <c r="O28" s="107"/>
      <c r="P28" s="20"/>
      <c r="Q28" s="19"/>
      <c r="R28" s="19"/>
      <c r="S28" s="106"/>
      <c r="T28" s="19"/>
      <c r="U28" s="19"/>
      <c r="V28" s="19"/>
      <c r="W28" s="107"/>
      <c r="X28" s="101">
        <f t="shared" si="19"/>
        <v>0</v>
      </c>
      <c r="Y28" s="5"/>
    </row>
    <row r="29" spans="1:26" ht="16.5">
      <c r="A29" s="103"/>
      <c r="B29" s="104"/>
      <c r="C29" s="108"/>
      <c r="D29" s="22"/>
      <c r="E29" s="19"/>
      <c r="F29" s="21"/>
      <c r="G29" s="107"/>
      <c r="H29" s="22"/>
      <c r="I29" s="19"/>
      <c r="J29" s="21"/>
      <c r="K29" s="106"/>
      <c r="L29" s="23"/>
      <c r="M29" s="19"/>
      <c r="N29" s="21"/>
      <c r="O29" s="107"/>
      <c r="P29" s="22"/>
      <c r="Q29" s="19"/>
      <c r="R29" s="21"/>
      <c r="S29" s="106"/>
      <c r="T29" s="23"/>
      <c r="U29" s="19"/>
      <c r="V29" s="21"/>
      <c r="W29" s="107"/>
      <c r="X29" s="101">
        <f t="shared" si="19"/>
        <v>0</v>
      </c>
      <c r="Y29" s="5"/>
      <c r="Z29" s="10"/>
    </row>
    <row r="30" spans="1:25" ht="16.5">
      <c r="A30" s="103"/>
      <c r="B30" s="104"/>
      <c r="C30" s="108"/>
      <c r="D30" s="20"/>
      <c r="E30" s="19"/>
      <c r="F30" s="19"/>
      <c r="G30" s="107"/>
      <c r="H30" s="20"/>
      <c r="I30" s="19"/>
      <c r="J30" s="19"/>
      <c r="K30" s="106"/>
      <c r="L30" s="19"/>
      <c r="M30" s="19"/>
      <c r="N30" s="19"/>
      <c r="O30" s="107"/>
      <c r="P30" s="20"/>
      <c r="Q30" s="19"/>
      <c r="R30" s="19"/>
      <c r="S30" s="106"/>
      <c r="T30" s="19"/>
      <c r="U30" s="19"/>
      <c r="V30" s="19"/>
      <c r="W30" s="107"/>
      <c r="X30" s="101">
        <f t="shared" si="19"/>
        <v>0</v>
      </c>
      <c r="Y30" s="5"/>
    </row>
    <row r="31" spans="1:25" ht="16.5">
      <c r="A31" s="24"/>
      <c r="B31" s="25"/>
      <c r="C31" s="25"/>
      <c r="D31" s="26"/>
      <c r="E31" s="25"/>
      <c r="F31" s="25"/>
      <c r="G31" s="25"/>
      <c r="H31" s="26"/>
      <c r="I31" s="25"/>
      <c r="J31" s="25"/>
      <c r="K31" s="67"/>
      <c r="L31" s="25"/>
      <c r="M31" s="25"/>
      <c r="N31" s="25"/>
      <c r="O31" s="25"/>
      <c r="P31" s="26"/>
      <c r="Q31" s="25"/>
      <c r="R31" s="25"/>
      <c r="S31" s="67"/>
      <c r="T31" s="25"/>
      <c r="U31" s="25"/>
      <c r="V31" s="25"/>
      <c r="W31" s="25"/>
      <c r="X31" s="101"/>
      <c r="Y31" s="5"/>
    </row>
    <row r="32" spans="1:25" ht="16.5">
      <c r="A32" s="18" t="s">
        <v>7</v>
      </c>
      <c r="B32" s="19"/>
      <c r="C32" s="19"/>
      <c r="D32" s="20"/>
      <c r="E32" s="19"/>
      <c r="F32" s="19"/>
      <c r="G32" s="107"/>
      <c r="H32" s="20"/>
      <c r="I32" s="19"/>
      <c r="J32" s="19"/>
      <c r="K32" s="107"/>
      <c r="L32" s="19"/>
      <c r="M32" s="19"/>
      <c r="N32" s="19"/>
      <c r="O32" s="107"/>
      <c r="P32" s="20"/>
      <c r="Q32" s="19"/>
      <c r="R32" s="19"/>
      <c r="S32" s="106"/>
      <c r="T32" s="19"/>
      <c r="U32" s="19"/>
      <c r="V32" s="19"/>
      <c r="W32" s="107"/>
      <c r="X32" s="101">
        <f>SUM(F32:W32)</f>
        <v>0</v>
      </c>
      <c r="Y32" s="5"/>
    </row>
    <row r="33" spans="1:25" ht="16.5">
      <c r="A33" s="18"/>
      <c r="B33" s="19"/>
      <c r="C33" s="19"/>
      <c r="D33" s="20"/>
      <c r="E33" s="19"/>
      <c r="F33" s="19"/>
      <c r="G33" s="19"/>
      <c r="H33" s="20"/>
      <c r="I33" s="19"/>
      <c r="J33" s="19"/>
      <c r="K33" s="66"/>
      <c r="L33" s="19"/>
      <c r="M33" s="19"/>
      <c r="N33" s="19"/>
      <c r="O33" s="19"/>
      <c r="P33" s="20"/>
      <c r="Q33" s="19"/>
      <c r="R33" s="19"/>
      <c r="S33" s="66"/>
      <c r="T33" s="19"/>
      <c r="U33" s="19"/>
      <c r="V33" s="19"/>
      <c r="W33" s="19"/>
      <c r="X33" s="101"/>
      <c r="Y33" s="5"/>
    </row>
    <row r="34" spans="1:25" ht="17.25" thickBot="1">
      <c r="A34" s="36"/>
      <c r="B34" s="37"/>
      <c r="C34" s="37"/>
      <c r="D34" s="38"/>
      <c r="E34" s="37"/>
      <c r="F34" s="37"/>
      <c r="G34" s="37"/>
      <c r="H34" s="29"/>
      <c r="I34" s="37"/>
      <c r="J34" s="37"/>
      <c r="K34" s="68"/>
      <c r="L34" s="27"/>
      <c r="M34" s="37"/>
      <c r="N34" s="37"/>
      <c r="O34" s="37"/>
      <c r="P34" s="38"/>
      <c r="Q34" s="37"/>
      <c r="R34" s="37"/>
      <c r="S34" s="68"/>
      <c r="T34" s="37"/>
      <c r="U34" s="37"/>
      <c r="V34" s="37"/>
      <c r="W34" s="37"/>
      <c r="X34" s="101"/>
      <c r="Y34" s="5"/>
    </row>
    <row r="35" spans="1:39" ht="17.25" thickBot="1">
      <c r="A35" s="24"/>
      <c r="B35" s="25"/>
      <c r="C35" s="71"/>
      <c r="D35" s="59"/>
      <c r="E35" s="60"/>
      <c r="F35" s="60"/>
      <c r="G35" s="60"/>
      <c r="H35" s="25"/>
      <c r="I35" s="25"/>
      <c r="J35" s="25"/>
      <c r="K35" s="67"/>
      <c r="L35" s="25"/>
      <c r="M35" s="25"/>
      <c r="N35" s="25"/>
      <c r="O35" s="25"/>
      <c r="P35" s="26"/>
      <c r="Q35" s="25"/>
      <c r="R35" s="25"/>
      <c r="S35" s="67"/>
      <c r="T35" s="25"/>
      <c r="U35" s="25"/>
      <c r="V35" s="25"/>
      <c r="W35" s="25"/>
      <c r="X35" s="101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41" customFormat="1" ht="16.5">
      <c r="A36" s="113" t="s">
        <v>26</v>
      </c>
      <c r="B36" s="114"/>
      <c r="C36" s="114"/>
      <c r="D36" s="115"/>
      <c r="E36" s="114"/>
      <c r="F36" s="114"/>
      <c r="G36" s="116">
        <f>SUM(G16:G34)+G14+F14</f>
        <v>200</v>
      </c>
      <c r="H36" s="115"/>
      <c r="I36" s="114"/>
      <c r="J36" s="114"/>
      <c r="K36" s="117">
        <f>SUM(K16:K34)+K14+J14</f>
        <v>0</v>
      </c>
      <c r="L36" s="114"/>
      <c r="M36" s="114"/>
      <c r="N36" s="114"/>
      <c r="O36" s="116">
        <f>SUM(O16:O34)+O14+N14</f>
        <v>0</v>
      </c>
      <c r="P36" s="115"/>
      <c r="Q36" s="114"/>
      <c r="R36" s="114"/>
      <c r="S36" s="117">
        <f>SUM(S16:S34)+S14+R14</f>
        <v>0</v>
      </c>
      <c r="T36" s="114"/>
      <c r="U36" s="114"/>
      <c r="V36" s="114"/>
      <c r="W36" s="118">
        <f>SUM(W16:W34)+W14+V14</f>
        <v>0</v>
      </c>
      <c r="X36" s="101">
        <f>SUM(F36:W36)</f>
        <v>200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ht="16.5">
      <c r="A37" s="28" t="s">
        <v>27</v>
      </c>
      <c r="B37" s="125">
        <v>0.54</v>
      </c>
      <c r="C37" s="27"/>
      <c r="D37" s="29"/>
      <c r="E37" s="27"/>
      <c r="F37" s="27"/>
      <c r="G37" s="124">
        <f>+$B$37*G36</f>
        <v>108</v>
      </c>
      <c r="H37" s="29"/>
      <c r="I37" s="27"/>
      <c r="J37" s="27"/>
      <c r="K37" s="126">
        <f>+$B$37*K36</f>
        <v>0</v>
      </c>
      <c r="L37" s="27"/>
      <c r="M37" s="27"/>
      <c r="N37" s="27"/>
      <c r="O37" s="124">
        <f>+$B$37*O36</f>
        <v>0</v>
      </c>
      <c r="P37" s="29"/>
      <c r="Q37" s="27"/>
      <c r="R37" s="27"/>
      <c r="S37" s="126">
        <f>+$B$37*S36</f>
        <v>0</v>
      </c>
      <c r="T37" s="27"/>
      <c r="U37" s="27"/>
      <c r="V37" s="27"/>
      <c r="W37" s="124">
        <f>+$B$37*W36</f>
        <v>0</v>
      </c>
      <c r="X37" s="101">
        <f>SUM(F37:W37)</f>
        <v>108</v>
      </c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</row>
    <row r="38" spans="1:25" ht="16.5">
      <c r="A38" s="105" t="s">
        <v>2</v>
      </c>
      <c r="B38" s="109"/>
      <c r="C38" s="109"/>
      <c r="D38" s="110"/>
      <c r="E38" s="109"/>
      <c r="F38" s="109"/>
      <c r="G38" s="111">
        <f>+G37+G36</f>
        <v>308</v>
      </c>
      <c r="H38" s="112"/>
      <c r="I38" s="109"/>
      <c r="J38" s="109"/>
      <c r="K38" s="119">
        <f>+K37+K36</f>
        <v>0</v>
      </c>
      <c r="L38" s="109"/>
      <c r="M38" s="109"/>
      <c r="N38" s="109"/>
      <c r="O38" s="111">
        <f>+O37+O36</f>
        <v>0</v>
      </c>
      <c r="P38" s="112"/>
      <c r="Q38" s="109"/>
      <c r="R38" s="109"/>
      <c r="S38" s="119">
        <f>+S37+S36</f>
        <v>0</v>
      </c>
      <c r="T38" s="109"/>
      <c r="U38" s="109"/>
      <c r="V38" s="109"/>
      <c r="W38" s="111">
        <f>+W37+W36</f>
        <v>0</v>
      </c>
      <c r="X38" s="101">
        <f>SUM(F38:W38)</f>
        <v>308</v>
      </c>
      <c r="Y38" s="5"/>
    </row>
    <row r="39" spans="1:25" ht="17.25" thickBot="1">
      <c r="A39" s="30"/>
      <c r="B39" s="31"/>
      <c r="C39" s="31"/>
      <c r="D39" s="30"/>
      <c r="E39" s="31"/>
      <c r="F39" s="31"/>
      <c r="G39" s="31"/>
      <c r="H39" s="30"/>
      <c r="I39" s="31"/>
      <c r="J39" s="31"/>
      <c r="K39" s="69"/>
      <c r="L39" s="31"/>
      <c r="M39" s="31"/>
      <c r="N39" s="31"/>
      <c r="O39" s="31"/>
      <c r="P39" s="30"/>
      <c r="Q39" s="31"/>
      <c r="R39" s="31"/>
      <c r="S39" s="69"/>
      <c r="T39" s="31"/>
      <c r="U39" s="31"/>
      <c r="V39" s="31"/>
      <c r="W39" s="31"/>
      <c r="X39" s="44"/>
      <c r="Y39" s="5"/>
    </row>
    <row r="40" ht="16.5">
      <c r="X40" s="5"/>
    </row>
    <row r="41" spans="1:24" ht="16.5">
      <c r="A41" s="39"/>
      <c r="N41"/>
      <c r="V41"/>
      <c r="X41" s="5"/>
    </row>
    <row r="42" spans="1:24" ht="16.5">
      <c r="A42" s="40"/>
      <c r="F42" s="32"/>
      <c r="G42" s="10"/>
      <c r="H42"/>
      <c r="X42" s="5"/>
    </row>
    <row r="43" spans="1:24" ht="16.5">
      <c r="A43" s="39"/>
      <c r="G43" s="10"/>
      <c r="P43" s="5"/>
      <c r="X43" s="6"/>
    </row>
    <row r="44" spans="1:24" ht="16.5">
      <c r="A44" s="39"/>
      <c r="X44" s="5"/>
    </row>
    <row r="45" ht="16.5">
      <c r="X45" s="5"/>
    </row>
    <row r="46" spans="2:24" ht="16.5">
      <c r="B46" s="34"/>
      <c r="C46" s="34"/>
      <c r="X46" s="5"/>
    </row>
    <row r="47" spans="2:24" ht="16.5">
      <c r="B47" s="34"/>
      <c r="C47" s="34"/>
      <c r="X47" s="5"/>
    </row>
    <row r="48" ht="16.5">
      <c r="X48" s="5"/>
    </row>
    <row r="49" spans="1:24" ht="16.5">
      <c r="A49" s="33"/>
      <c r="X49" s="5"/>
    </row>
    <row r="50" spans="1:24" ht="16.5">
      <c r="A50" s="33"/>
      <c r="X50" s="5"/>
    </row>
    <row r="51" ht="16.5">
      <c r="X51" s="5"/>
    </row>
    <row r="52" ht="16.5">
      <c r="X52" s="5"/>
    </row>
    <row r="53" ht="16.5">
      <c r="X53" s="5"/>
    </row>
    <row r="54" ht="16.5">
      <c r="X54" s="5"/>
    </row>
    <row r="55" ht="16.5">
      <c r="X55" s="5"/>
    </row>
    <row r="56" ht="16.5">
      <c r="X56" s="5"/>
    </row>
    <row r="57" ht="16.5">
      <c r="X57" s="5"/>
    </row>
    <row r="58" ht="16.5">
      <c r="X58" s="5"/>
    </row>
    <row r="59" ht="16.5">
      <c r="X59" s="5"/>
    </row>
    <row r="60" ht="16.5">
      <c r="X60" s="5"/>
    </row>
    <row r="61" ht="16.5">
      <c r="X61" s="5"/>
    </row>
    <row r="62" ht="16.5">
      <c r="X62" s="5"/>
    </row>
    <row r="63" ht="16.5">
      <c r="X63" s="5"/>
    </row>
    <row r="64" ht="16.5">
      <c r="X64" s="5"/>
    </row>
    <row r="65" ht="16.5">
      <c r="X65" s="5"/>
    </row>
    <row r="66" ht="16.5">
      <c r="X66" s="5"/>
    </row>
    <row r="67" ht="16.5">
      <c r="X67" s="5"/>
    </row>
    <row r="68" ht="16.5">
      <c r="X68" s="5"/>
    </row>
    <row r="69" ht="16.5">
      <c r="X69" s="5"/>
    </row>
    <row r="70" ht="16.5">
      <c r="X70" s="5"/>
    </row>
    <row r="71" ht="16.5">
      <c r="X71" s="5"/>
    </row>
    <row r="72" ht="16.5">
      <c r="X72" s="5"/>
    </row>
    <row r="73" ht="16.5">
      <c r="X73" s="5"/>
    </row>
    <row r="74" ht="16.5">
      <c r="X74" s="5"/>
    </row>
    <row r="75" ht="16.5">
      <c r="X75" s="5"/>
    </row>
    <row r="76" ht="16.5">
      <c r="X76" s="5"/>
    </row>
    <row r="77" ht="16.5">
      <c r="X77" s="5"/>
    </row>
    <row r="78" ht="16.5">
      <c r="X78" s="5"/>
    </row>
    <row r="79" ht="16.5">
      <c r="X79" s="5"/>
    </row>
    <row r="80" ht="16.5">
      <c r="X80" s="5"/>
    </row>
    <row r="81" ht="16.5">
      <c r="X81" s="5"/>
    </row>
    <row r="82" ht="16.5">
      <c r="X82" s="5"/>
    </row>
    <row r="83" ht="16.5">
      <c r="X83" s="5"/>
    </row>
    <row r="84" ht="16.5">
      <c r="X84" s="5"/>
    </row>
    <row r="85" ht="16.5">
      <c r="X85" s="5"/>
    </row>
    <row r="86" ht="16.5">
      <c r="X86" s="5"/>
    </row>
    <row r="87" ht="16.5">
      <c r="X87" s="5"/>
    </row>
    <row r="88" ht="16.5">
      <c r="X88" s="5"/>
    </row>
    <row r="89" ht="16.5">
      <c r="X89" s="5"/>
    </row>
    <row r="90" ht="16.5">
      <c r="X90" s="5"/>
    </row>
    <row r="91" ht="16.5">
      <c r="X91" s="5"/>
    </row>
    <row r="92" ht="16.5">
      <c r="X92" s="5"/>
    </row>
    <row r="93" ht="16.5">
      <c r="X93" s="5"/>
    </row>
    <row r="94" ht="16.5">
      <c r="X94" s="5"/>
    </row>
    <row r="95" ht="16.5">
      <c r="X95" s="5"/>
    </row>
    <row r="96" ht="16.5">
      <c r="X96" s="5"/>
    </row>
    <row r="97" ht="16.5">
      <c r="X97" s="5"/>
    </row>
    <row r="98" ht="16.5">
      <c r="X98" s="5"/>
    </row>
    <row r="99" ht="16.5">
      <c r="X99" s="5"/>
    </row>
    <row r="100" ht="16.5">
      <c r="X100" s="5"/>
    </row>
    <row r="101" ht="16.5">
      <c r="X101" s="5"/>
    </row>
    <row r="102" ht="16.5">
      <c r="X102" s="5"/>
    </row>
    <row r="103" ht="16.5">
      <c r="X103" s="5"/>
    </row>
    <row r="104" ht="16.5">
      <c r="X104" s="5"/>
    </row>
    <row r="105" ht="16.5">
      <c r="X105" s="5"/>
    </row>
    <row r="106" ht="16.5">
      <c r="X106" s="5"/>
    </row>
    <row r="107" ht="16.5">
      <c r="X107" s="5"/>
    </row>
    <row r="108" ht="16.5">
      <c r="X108" s="5"/>
    </row>
    <row r="109" ht="16.5">
      <c r="X109" s="5"/>
    </row>
    <row r="110" ht="16.5">
      <c r="X110" s="5"/>
    </row>
    <row r="111" ht="16.5">
      <c r="X111" s="5"/>
    </row>
    <row r="112" ht="16.5">
      <c r="X112" s="5"/>
    </row>
    <row r="113" ht="16.5">
      <c r="X113" s="5"/>
    </row>
    <row r="114" ht="16.5">
      <c r="X114" s="5"/>
    </row>
    <row r="115" ht="16.5">
      <c r="X115" s="5"/>
    </row>
    <row r="116" ht="16.5">
      <c r="X116" s="5"/>
    </row>
    <row r="117" ht="16.5">
      <c r="X117" s="5"/>
    </row>
    <row r="118" ht="16.5">
      <c r="X118" s="5"/>
    </row>
    <row r="119" ht="16.5">
      <c r="X119" s="5"/>
    </row>
    <row r="120" ht="16.5">
      <c r="X120" s="5"/>
    </row>
    <row r="121" ht="16.5">
      <c r="X121" s="5"/>
    </row>
    <row r="122" ht="16.5">
      <c r="X122" s="5"/>
    </row>
    <row r="123" ht="16.5">
      <c r="X123" s="5"/>
    </row>
    <row r="124" ht="16.5">
      <c r="X124" s="5"/>
    </row>
    <row r="125" ht="16.5">
      <c r="X125" s="5"/>
    </row>
    <row r="126" ht="16.5">
      <c r="X126" s="5"/>
    </row>
    <row r="127" ht="16.5">
      <c r="X127" s="5"/>
    </row>
    <row r="128" ht="16.5">
      <c r="X128" s="5"/>
    </row>
    <row r="129" ht="16.5">
      <c r="X129" s="5"/>
    </row>
    <row r="130" ht="16.5">
      <c r="X130" s="5"/>
    </row>
    <row r="131" ht="16.5">
      <c r="X131" s="5"/>
    </row>
    <row r="132" ht="16.5">
      <c r="X132" s="5"/>
    </row>
    <row r="133" ht="16.5">
      <c r="X133" s="5"/>
    </row>
    <row r="134" ht="16.5">
      <c r="X134" s="5"/>
    </row>
    <row r="135" ht="16.5">
      <c r="X135" s="5"/>
    </row>
    <row r="136" ht="16.5">
      <c r="X136" s="5"/>
    </row>
    <row r="137" ht="16.5">
      <c r="X137" s="5"/>
    </row>
    <row r="138" ht="16.5">
      <c r="X138" s="5"/>
    </row>
    <row r="139" ht="16.5">
      <c r="X139" s="5"/>
    </row>
    <row r="140" ht="16.5">
      <c r="X140" s="5"/>
    </row>
    <row r="141" ht="16.5">
      <c r="X141" s="5"/>
    </row>
    <row r="142" ht="16.5">
      <c r="X142" s="5"/>
    </row>
  </sheetData>
  <sheetProtection/>
  <mergeCells count="6">
    <mergeCell ref="A28:B28"/>
    <mergeCell ref="D1:G1"/>
    <mergeCell ref="H1:K1"/>
    <mergeCell ref="L1:O1"/>
    <mergeCell ref="P1:S1"/>
    <mergeCell ref="T1:W1"/>
  </mergeCells>
  <printOptions/>
  <pageMargins left="0.25" right="0.25" top="0.5" bottom="0.5" header="0.5" footer="0.5"/>
  <pageSetup fitToHeight="1" fitToWidth="1" horizontalDpi="600" verticalDpi="600" orientation="landscape" scale="50" r:id="rId1"/>
  <ignoredErrors>
    <ignoredError sqref="H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Wayne State University School of Medicine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State University</dc:creator>
  <cp:keywords/>
  <dc:description/>
  <cp:lastModifiedBy>Hendrickson, Mercedes</cp:lastModifiedBy>
  <cp:lastPrinted>2016-11-08T14:25:16Z</cp:lastPrinted>
  <dcterms:created xsi:type="dcterms:W3CDTF">2008-01-17T12:37:12Z</dcterms:created>
  <dcterms:modified xsi:type="dcterms:W3CDTF">2017-06-29T16:05:56Z</dcterms:modified>
  <cp:category/>
  <cp:version/>
  <cp:contentType/>
  <cp:contentStatus/>
</cp:coreProperties>
</file>